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10704\Desktop\PPI\"/>
    </mc:Choice>
  </mc:AlternateContent>
  <xr:revisionPtr revIDLastSave="0" documentId="13_ncr:1_{B24CEC3A-D979-4984-8796-3C76968417C2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工事費内訳書!$A$1:$G$76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工事費内訳書!$G$76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工事費内訳書!$I$76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59" l="1"/>
  <c r="G71" i="59"/>
  <c r="G70" i="59"/>
  <c r="G69" i="59"/>
  <c r="G63" i="59"/>
  <c r="G61" i="59"/>
  <c r="G60" i="59" s="1"/>
  <c r="G59" i="59" s="1"/>
  <c r="G57" i="59" s="1"/>
  <c r="G56" i="59" s="1"/>
  <c r="G54" i="59"/>
  <c r="G53" i="59" s="1"/>
  <c r="G51" i="59"/>
  <c r="G47" i="59"/>
  <c r="G46" i="59"/>
  <c r="G44" i="59"/>
  <c r="G43" i="59" s="1"/>
  <c r="G41" i="59"/>
  <c r="G39" i="59"/>
  <c r="G37" i="59"/>
  <c r="G36" i="59"/>
  <c r="G34" i="59"/>
  <c r="G33" i="59" s="1"/>
  <c r="G31" i="59"/>
  <c r="G29" i="59"/>
  <c r="G28" i="59" s="1"/>
  <c r="G24" i="59"/>
  <c r="G23" i="59" s="1"/>
  <c r="G21" i="59"/>
  <c r="G20" i="59"/>
  <c r="G18" i="59"/>
  <c r="G16" i="59"/>
  <c r="G14" i="59"/>
  <c r="G13" i="59" s="1"/>
  <c r="G12" i="59" s="1"/>
  <c r="G11" i="59" s="1"/>
  <c r="G27" i="59" l="1"/>
  <c r="G26" i="59" s="1"/>
  <c r="G10" i="59" s="1"/>
  <c r="G75" i="59" s="1"/>
  <c r="G76" i="59" s="1"/>
</calcChain>
</file>

<file path=xl/sharedStrings.xml><?xml version="1.0" encoding="utf-8"?>
<sst xmlns="http://schemas.openxmlformats.org/spreadsheetml/2006/main" count="147" uniqueCount="77">
  <si>
    <t>住　　　　所</t>
  </si>
  <si>
    <t>商号又は名称</t>
  </si>
  <si>
    <t>代 表 者 名</t>
  </si>
  <si>
    <t>工事費内訳書</t>
  </si>
  <si>
    <t>工 事 名</t>
  </si>
  <si>
    <t>Ｒ７阿耕　長寿命化　見能林２期　太陽他揚水機場工事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</si>
  <si>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</si>
  <si>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</si>
  <si>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</si>
  <si>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</si>
  <si>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</si>
  <si>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</si>
  <si>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</si>
  <si>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</si>
  <si>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</si>
  <si>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</si>
  <si>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用排水機修繕工
_x000D_</t>
  </si>
  <si>
    <t>用排水機修繕工
_x000D_太陽揚水機場</t>
  </si>
  <si>
    <t>標準外用排水機工（機器単体費）
_x000D_着脱式水中ポンプ,吐出口径250(200)</t>
  </si>
  <si>
    <t>主弁工
_x000D_太陽揚水機場</t>
  </si>
  <si>
    <t>主弁工
_x000D_逆止弁,φ250,面間380mm</t>
  </si>
  <si>
    <t>主弁工
_x000D_百馬力揚水機場</t>
  </si>
  <si>
    <t>付帯設備工
_x000D_</t>
  </si>
  <si>
    <t>付帯設備工
_x000D_太陽揚水機場</t>
  </si>
  <si>
    <t>機器単体費（付属設備）
_x000D_逆止弁架台,SUS製</t>
  </si>
  <si>
    <t>電気設備工
_x000D_</t>
  </si>
  <si>
    <t>引込設備工
_x000D_太陽揚水機場</t>
  </si>
  <si>
    <t>引込設備工
_x000D_引込計器盤</t>
  </si>
  <si>
    <t>据付工事原価
_x000D_</t>
  </si>
  <si>
    <t>直接工事費
_x000D_</t>
  </si>
  <si>
    <t>輸送費
_x000D_</t>
  </si>
  <si>
    <t>輸送費
_x000D_太陽揚水機場</t>
  </si>
  <si>
    <t>輸送費
_x000D_着脱式水中ポンプ,逆止弁,引込計器盤</t>
  </si>
  <si>
    <t>輸送費
_x000D_百馬力揚水機場</t>
  </si>
  <si>
    <t>輸送費
_x000D_逆止弁</t>
  </si>
  <si>
    <t>標準用排水機修繕工
_x000D_太陽揚水機場</t>
  </si>
  <si>
    <t>ポンプ据付工
_x000D_</t>
  </si>
  <si>
    <t>基</t>
  </si>
  <si>
    <t>付帯設備据付工
_x000D_</t>
  </si>
  <si>
    <t>逆止弁据付工
_x000D_太陽揚水機場</t>
  </si>
  <si>
    <t>逆止弁据付工
_x000D_</t>
  </si>
  <si>
    <t>逆止弁据付工
_x000D_百馬力揚水機場</t>
  </si>
  <si>
    <t>引込計器盤据付工
_x000D_太陽揚水機場</t>
  </si>
  <si>
    <t>引込計器盤据付工
_x000D_</t>
  </si>
  <si>
    <t>試運転調整工
_x000D_</t>
  </si>
  <si>
    <t>試運転調整工
_x000D_太陽揚水機場</t>
  </si>
  <si>
    <t>既設設備等撤去工
_x000D_</t>
  </si>
  <si>
    <t>既設設備等撤去工
_x000D_太陽揚水機場</t>
  </si>
  <si>
    <t>ポンプ撤去工
_x000D_N=1基</t>
  </si>
  <si>
    <t>逆止弁撤去工
_x000D_N=2基</t>
  </si>
  <si>
    <t>引込計器盤撤去工
_x000D_N=1基</t>
  </si>
  <si>
    <t>既設設備等撤去工
_x000D_百馬力揚水機場</t>
  </si>
  <si>
    <t>機械経費
_x000D_</t>
  </si>
  <si>
    <t>機械経費
_x000D_太陽揚水機場</t>
  </si>
  <si>
    <t>機械経費
_x000D_ﾄﾗｯｸｸﾚｰﾝ[ﾄﾗｯｸｸﾚｰﾝ･油圧伸縮ｼﾞﾌﾞ型],4.9t吊</t>
  </si>
  <si>
    <t>間接工事費
_x000D_</t>
  </si>
  <si>
    <t>共通仮設費
_x000D_</t>
  </si>
  <si>
    <t>共通仮設費（率計上分）
_x000D_</t>
  </si>
  <si>
    <t>運搬費
_x000D_</t>
  </si>
  <si>
    <t>運搬費
_x000D_太陽揚水機場</t>
  </si>
  <si>
    <t>運搬費
_x000D_着脱式水中ポンプ,逆止弁,引込計器盤</t>
  </si>
  <si>
    <t/>
  </si>
  <si>
    <t>運搬費
_x000D_百馬力揚水機場</t>
  </si>
  <si>
    <t>運搬費
_x000D_逆止弁</t>
  </si>
  <si>
    <t>現場管理費
_x000D_</t>
  </si>
  <si>
    <t>据付間接費
_x000D_</t>
  </si>
  <si>
    <t>設計技術費
_x000D_</t>
  </si>
  <si>
    <t>一般管理費等
_x000D_</t>
  </si>
  <si>
    <t>一括計上価格
_x000D_</t>
  </si>
  <si>
    <t>建設廃材
_x000D_</t>
  </si>
  <si>
    <t>産業廃棄物処理工
_x000D_太陽揚水機場</t>
  </si>
  <si>
    <t>産業廃棄物処分費(施設機械)
_x000D_水中ポンプ,逆止弁,引込計器盤</t>
  </si>
  <si>
    <t>産業廃棄物処理工
_x000D_百馬力揚水機場</t>
  </si>
  <si>
    <t>産業廃棄物処分費(施設機械)
_x000D_逆止弁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</si>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</sst>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6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78"/>
  <sheetViews>
    <sheetView showGridLines="0" tabSelected="1" zoomScaleNormal="100" zoomScaleSheetLayoutView="100" workbookViewId="0"/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8"/>
      <c r="G3" s="28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8"/>
      <c r="G4" s="28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8"/>
      <c r="G5" s="28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29" t="s">
        <v>3</v>
      </c>
      <c r="B7" s="29"/>
      <c r="C7" s="29"/>
      <c r="D7" s="29"/>
      <c r="E7" s="29"/>
      <c r="F7" s="29"/>
      <c r="G7" s="29"/>
      <c r="H7" s="1"/>
      <c r="I7" s="1"/>
      <c r="J7" s="1"/>
    </row>
    <row r="8" spans="1:10" ht="11.25" customHeight="1" x14ac:dyDescent="0.15">
      <c r="A8" s="3" t="s">
        <v>4</v>
      </c>
      <c r="B8" s="30" t="s">
        <v>5</v>
      </c>
      <c r="C8" s="30"/>
      <c r="D8" s="30"/>
      <c r="E8" s="30"/>
      <c r="F8" s="30"/>
      <c r="G8" s="30"/>
      <c r="H8" s="1"/>
      <c r="I8" s="1"/>
      <c r="J8" s="1"/>
    </row>
    <row r="9" spans="1:10" ht="11.25" customHeight="1" x14ac:dyDescent="0.15">
      <c r="A9" s="31" t="s">
        <v>6</v>
      </c>
      <c r="B9" s="32"/>
      <c r="C9" s="32"/>
      <c r="D9" s="33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4" t="s">
        <v>12</v>
      </c>
      <c r="B10" s="22"/>
      <c r="C10" s="22"/>
      <c r="D10" s="23"/>
      <c r="E10" s="9" t="s">
        <v>13</v>
      </c>
      <c r="F10" s="10">
        <v>1</v>
      </c>
      <c r="G10" s="11">
        <f>+G11+G26+G67</f>
        <v>0</v>
      </c>
      <c r="H10" s="12"/>
      <c r="I10" s="13">
        <v>1</v>
      </c>
      <c r="J10" s="13"/>
    </row>
    <row r="11" spans="1:10" ht="42" customHeight="1" x14ac:dyDescent="0.15">
      <c r="A11" s="24" t="s">
        <v>14</v>
      </c>
      <c r="B11" s="22"/>
      <c r="C11" s="22"/>
      <c r="D11" s="23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/>
    </row>
    <row r="12" spans="1:10" ht="42" customHeight="1" x14ac:dyDescent="0.15">
      <c r="A12" s="24" t="s">
        <v>15</v>
      </c>
      <c r="B12" s="22"/>
      <c r="C12" s="22"/>
      <c r="D12" s="23"/>
      <c r="E12" s="9" t="s">
        <v>13</v>
      </c>
      <c r="F12" s="10">
        <v>1</v>
      </c>
      <c r="G12" s="11">
        <f>+G13+G20+G23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22" t="s">
        <v>16</v>
      </c>
      <c r="C13" s="22"/>
      <c r="D13" s="23"/>
      <c r="E13" s="9" t="s">
        <v>13</v>
      </c>
      <c r="F13" s="10">
        <v>1</v>
      </c>
      <c r="G13" s="11">
        <f>+G14+G16+G18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22" t="s">
        <v>17</v>
      </c>
      <c r="D14" s="23"/>
      <c r="E14" s="9" t="s">
        <v>13</v>
      </c>
      <c r="F14" s="10">
        <v>1</v>
      </c>
      <c r="G14" s="11">
        <f>+G15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18</v>
      </c>
      <c r="E15" s="9" t="s">
        <v>13</v>
      </c>
      <c r="F15" s="10">
        <v>1</v>
      </c>
      <c r="G15" s="17"/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22" t="s">
        <v>19</v>
      </c>
      <c r="D16" s="23"/>
      <c r="E16" s="9" t="s">
        <v>13</v>
      </c>
      <c r="F16" s="10">
        <v>1</v>
      </c>
      <c r="G16" s="11">
        <f>+G17</f>
        <v>0</v>
      </c>
      <c r="H16" s="12"/>
      <c r="I16" s="13">
        <v>7</v>
      </c>
      <c r="J16" s="13">
        <v>3</v>
      </c>
    </row>
    <row r="17" spans="1:10" ht="42" customHeight="1" x14ac:dyDescent="0.15">
      <c r="A17" s="14"/>
      <c r="B17" s="15"/>
      <c r="C17" s="15"/>
      <c r="D17" s="16" t="s">
        <v>20</v>
      </c>
      <c r="E17" s="9" t="s">
        <v>13</v>
      </c>
      <c r="F17" s="10">
        <v>1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22" t="s">
        <v>21</v>
      </c>
      <c r="D18" s="23"/>
      <c r="E18" s="9" t="s">
        <v>13</v>
      </c>
      <c r="F18" s="10">
        <v>1</v>
      </c>
      <c r="G18" s="11">
        <f>+G19</f>
        <v>0</v>
      </c>
      <c r="H18" s="12"/>
      <c r="I18" s="13">
        <v>9</v>
      </c>
      <c r="J18" s="13">
        <v>3</v>
      </c>
    </row>
    <row r="19" spans="1:10" ht="42" customHeight="1" x14ac:dyDescent="0.15">
      <c r="A19" s="14"/>
      <c r="B19" s="15"/>
      <c r="C19" s="15"/>
      <c r="D19" s="16" t="s">
        <v>20</v>
      </c>
      <c r="E19" s="9" t="s">
        <v>13</v>
      </c>
      <c r="F19" s="10">
        <v>1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22" t="s">
        <v>22</v>
      </c>
      <c r="C20" s="22"/>
      <c r="D20" s="23"/>
      <c r="E20" s="9" t="s">
        <v>13</v>
      </c>
      <c r="F20" s="10">
        <v>1</v>
      </c>
      <c r="G20" s="11">
        <f>+G21</f>
        <v>0</v>
      </c>
      <c r="H20" s="12"/>
      <c r="I20" s="13">
        <v>11</v>
      </c>
      <c r="J20" s="13">
        <v>2</v>
      </c>
    </row>
    <row r="21" spans="1:10" ht="42" customHeight="1" x14ac:dyDescent="0.15">
      <c r="A21" s="14"/>
      <c r="B21" s="15"/>
      <c r="C21" s="22" t="s">
        <v>23</v>
      </c>
      <c r="D21" s="23"/>
      <c r="E21" s="9" t="s">
        <v>13</v>
      </c>
      <c r="F21" s="10">
        <v>1</v>
      </c>
      <c r="G21" s="11">
        <f>+G22</f>
        <v>0</v>
      </c>
      <c r="H21" s="12"/>
      <c r="I21" s="13">
        <v>12</v>
      </c>
      <c r="J21" s="13">
        <v>3</v>
      </c>
    </row>
    <row r="22" spans="1:10" ht="42" customHeight="1" x14ac:dyDescent="0.15">
      <c r="A22" s="14"/>
      <c r="B22" s="15"/>
      <c r="C22" s="15"/>
      <c r="D22" s="16" t="s">
        <v>24</v>
      </c>
      <c r="E22" s="9" t="s">
        <v>13</v>
      </c>
      <c r="F22" s="10">
        <v>1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22" t="s">
        <v>25</v>
      </c>
      <c r="C23" s="22"/>
      <c r="D23" s="23"/>
      <c r="E23" s="9" t="s">
        <v>13</v>
      </c>
      <c r="F23" s="10">
        <v>1</v>
      </c>
      <c r="G23" s="11">
        <f>+G24</f>
        <v>0</v>
      </c>
      <c r="H23" s="12"/>
      <c r="I23" s="13">
        <v>14</v>
      </c>
      <c r="J23" s="13">
        <v>2</v>
      </c>
    </row>
    <row r="24" spans="1:10" ht="42" customHeight="1" x14ac:dyDescent="0.15">
      <c r="A24" s="14"/>
      <c r="B24" s="15"/>
      <c r="C24" s="22" t="s">
        <v>26</v>
      </c>
      <c r="D24" s="23"/>
      <c r="E24" s="9" t="s">
        <v>13</v>
      </c>
      <c r="F24" s="10">
        <v>1</v>
      </c>
      <c r="G24" s="11">
        <f>+G25</f>
        <v>0</v>
      </c>
      <c r="H24" s="12"/>
      <c r="I24" s="13">
        <v>15</v>
      </c>
      <c r="J24" s="13">
        <v>3</v>
      </c>
    </row>
    <row r="25" spans="1:10" ht="42" customHeight="1" x14ac:dyDescent="0.15">
      <c r="A25" s="14"/>
      <c r="B25" s="15"/>
      <c r="C25" s="15"/>
      <c r="D25" s="16" t="s">
        <v>27</v>
      </c>
      <c r="E25" s="9" t="s">
        <v>13</v>
      </c>
      <c r="F25" s="10">
        <v>1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24" t="s">
        <v>28</v>
      </c>
      <c r="B26" s="22"/>
      <c r="C26" s="22"/>
      <c r="D26" s="23"/>
      <c r="E26" s="9" t="s">
        <v>13</v>
      </c>
      <c r="F26" s="10">
        <v>1</v>
      </c>
      <c r="G26" s="11">
        <f>+G27+G56</f>
        <v>0</v>
      </c>
      <c r="H26" s="12"/>
      <c r="I26" s="13">
        <v>17</v>
      </c>
      <c r="J26" s="13"/>
    </row>
    <row r="27" spans="1:10" ht="42" customHeight="1" x14ac:dyDescent="0.15">
      <c r="A27" s="24" t="s">
        <v>29</v>
      </c>
      <c r="B27" s="22"/>
      <c r="C27" s="22"/>
      <c r="D27" s="23"/>
      <c r="E27" s="9" t="s">
        <v>13</v>
      </c>
      <c r="F27" s="10">
        <v>1</v>
      </c>
      <c r="G27" s="11">
        <f>+G28+G33+G36+G43+G46+G53</f>
        <v>0</v>
      </c>
      <c r="H27" s="12"/>
      <c r="I27" s="13">
        <v>18</v>
      </c>
      <c r="J27" s="13">
        <v>20</v>
      </c>
    </row>
    <row r="28" spans="1:10" ht="42" customHeight="1" x14ac:dyDescent="0.15">
      <c r="A28" s="14"/>
      <c r="B28" s="22" t="s">
        <v>30</v>
      </c>
      <c r="C28" s="22"/>
      <c r="D28" s="23"/>
      <c r="E28" s="9" t="s">
        <v>13</v>
      </c>
      <c r="F28" s="10">
        <v>1</v>
      </c>
      <c r="G28" s="11">
        <f>+G29+G31</f>
        <v>0</v>
      </c>
      <c r="H28" s="12"/>
      <c r="I28" s="13">
        <v>19</v>
      </c>
      <c r="J28" s="13">
        <v>2</v>
      </c>
    </row>
    <row r="29" spans="1:10" ht="42" customHeight="1" x14ac:dyDescent="0.15">
      <c r="A29" s="14"/>
      <c r="B29" s="15"/>
      <c r="C29" s="22" t="s">
        <v>31</v>
      </c>
      <c r="D29" s="23"/>
      <c r="E29" s="9" t="s">
        <v>13</v>
      </c>
      <c r="F29" s="10">
        <v>1</v>
      </c>
      <c r="G29" s="11">
        <f>+G30</f>
        <v>0</v>
      </c>
      <c r="H29" s="12"/>
      <c r="I29" s="13">
        <v>20</v>
      </c>
      <c r="J29" s="13">
        <v>3</v>
      </c>
    </row>
    <row r="30" spans="1:10" ht="42" customHeight="1" x14ac:dyDescent="0.15">
      <c r="A30" s="14"/>
      <c r="B30" s="15"/>
      <c r="C30" s="15"/>
      <c r="D30" s="16" t="s">
        <v>32</v>
      </c>
      <c r="E30" s="9" t="s">
        <v>13</v>
      </c>
      <c r="F30" s="10">
        <v>1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22" t="s">
        <v>33</v>
      </c>
      <c r="D31" s="23"/>
      <c r="E31" s="9" t="s">
        <v>13</v>
      </c>
      <c r="F31" s="10">
        <v>1</v>
      </c>
      <c r="G31" s="11">
        <f>+G32</f>
        <v>0</v>
      </c>
      <c r="H31" s="12"/>
      <c r="I31" s="13">
        <v>22</v>
      </c>
      <c r="J31" s="13">
        <v>3</v>
      </c>
    </row>
    <row r="32" spans="1:10" ht="42" customHeight="1" x14ac:dyDescent="0.15">
      <c r="A32" s="14"/>
      <c r="B32" s="15"/>
      <c r="C32" s="15"/>
      <c r="D32" s="16" t="s">
        <v>34</v>
      </c>
      <c r="E32" s="9" t="s">
        <v>13</v>
      </c>
      <c r="F32" s="10">
        <v>1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22" t="s">
        <v>16</v>
      </c>
      <c r="C33" s="22"/>
      <c r="D33" s="23"/>
      <c r="E33" s="9" t="s">
        <v>13</v>
      </c>
      <c r="F33" s="10">
        <v>1</v>
      </c>
      <c r="G33" s="11">
        <f>+G34</f>
        <v>0</v>
      </c>
      <c r="H33" s="12"/>
      <c r="I33" s="13">
        <v>24</v>
      </c>
      <c r="J33" s="13">
        <v>2</v>
      </c>
    </row>
    <row r="34" spans="1:10" ht="42" customHeight="1" x14ac:dyDescent="0.15">
      <c r="A34" s="14"/>
      <c r="B34" s="15"/>
      <c r="C34" s="22" t="s">
        <v>35</v>
      </c>
      <c r="D34" s="23"/>
      <c r="E34" s="9" t="s">
        <v>13</v>
      </c>
      <c r="F34" s="10">
        <v>1</v>
      </c>
      <c r="G34" s="11">
        <f>+G35</f>
        <v>0</v>
      </c>
      <c r="H34" s="12"/>
      <c r="I34" s="13">
        <v>25</v>
      </c>
      <c r="J34" s="13">
        <v>3</v>
      </c>
    </row>
    <row r="35" spans="1:10" ht="42" customHeight="1" x14ac:dyDescent="0.15">
      <c r="A35" s="14"/>
      <c r="B35" s="15"/>
      <c r="C35" s="15"/>
      <c r="D35" s="16" t="s">
        <v>36</v>
      </c>
      <c r="E35" s="9" t="s">
        <v>37</v>
      </c>
      <c r="F35" s="10">
        <v>1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14"/>
      <c r="B36" s="22" t="s">
        <v>38</v>
      </c>
      <c r="C36" s="22"/>
      <c r="D36" s="23"/>
      <c r="E36" s="9" t="s">
        <v>13</v>
      </c>
      <c r="F36" s="10">
        <v>1</v>
      </c>
      <c r="G36" s="11">
        <f>+G37+G39+G41</f>
        <v>0</v>
      </c>
      <c r="H36" s="12"/>
      <c r="I36" s="13">
        <v>27</v>
      </c>
      <c r="J36" s="13">
        <v>2</v>
      </c>
    </row>
    <row r="37" spans="1:10" ht="42" customHeight="1" x14ac:dyDescent="0.15">
      <c r="A37" s="14"/>
      <c r="B37" s="15"/>
      <c r="C37" s="22" t="s">
        <v>39</v>
      </c>
      <c r="D37" s="23"/>
      <c r="E37" s="9" t="s">
        <v>13</v>
      </c>
      <c r="F37" s="10">
        <v>1</v>
      </c>
      <c r="G37" s="11">
        <f>+G38</f>
        <v>0</v>
      </c>
      <c r="H37" s="12"/>
      <c r="I37" s="13">
        <v>28</v>
      </c>
      <c r="J37" s="13">
        <v>3</v>
      </c>
    </row>
    <row r="38" spans="1:10" ht="42" customHeight="1" x14ac:dyDescent="0.15">
      <c r="A38" s="14"/>
      <c r="B38" s="15"/>
      <c r="C38" s="15"/>
      <c r="D38" s="16" t="s">
        <v>40</v>
      </c>
      <c r="E38" s="9" t="s">
        <v>37</v>
      </c>
      <c r="F38" s="10">
        <v>2</v>
      </c>
      <c r="G38" s="17"/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22" t="s">
        <v>41</v>
      </c>
      <c r="D39" s="23"/>
      <c r="E39" s="9" t="s">
        <v>13</v>
      </c>
      <c r="F39" s="10">
        <v>1</v>
      </c>
      <c r="G39" s="11">
        <f>+G40</f>
        <v>0</v>
      </c>
      <c r="H39" s="12"/>
      <c r="I39" s="13">
        <v>30</v>
      </c>
      <c r="J39" s="13">
        <v>3</v>
      </c>
    </row>
    <row r="40" spans="1:10" ht="42" customHeight="1" x14ac:dyDescent="0.15">
      <c r="A40" s="14"/>
      <c r="B40" s="15"/>
      <c r="C40" s="15"/>
      <c r="D40" s="16" t="s">
        <v>40</v>
      </c>
      <c r="E40" s="9" t="s">
        <v>37</v>
      </c>
      <c r="F40" s="10">
        <v>2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22" t="s">
        <v>42</v>
      </c>
      <c r="D41" s="23"/>
      <c r="E41" s="9" t="s">
        <v>13</v>
      </c>
      <c r="F41" s="10">
        <v>1</v>
      </c>
      <c r="G41" s="11">
        <f>+G42</f>
        <v>0</v>
      </c>
      <c r="H41" s="12"/>
      <c r="I41" s="13">
        <v>32</v>
      </c>
      <c r="J41" s="13">
        <v>3</v>
      </c>
    </row>
    <row r="42" spans="1:10" ht="42" customHeight="1" x14ac:dyDescent="0.15">
      <c r="A42" s="14"/>
      <c r="B42" s="15"/>
      <c r="C42" s="15"/>
      <c r="D42" s="16" t="s">
        <v>43</v>
      </c>
      <c r="E42" s="9" t="s">
        <v>37</v>
      </c>
      <c r="F42" s="10">
        <v>1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22" t="s">
        <v>44</v>
      </c>
      <c r="C43" s="22"/>
      <c r="D43" s="23"/>
      <c r="E43" s="9" t="s">
        <v>13</v>
      </c>
      <c r="F43" s="10">
        <v>1</v>
      </c>
      <c r="G43" s="11">
        <f>+G44</f>
        <v>0</v>
      </c>
      <c r="H43" s="12"/>
      <c r="I43" s="13">
        <v>34</v>
      </c>
      <c r="J43" s="13">
        <v>2</v>
      </c>
    </row>
    <row r="44" spans="1:10" ht="42" customHeight="1" x14ac:dyDescent="0.15">
      <c r="A44" s="14"/>
      <c r="B44" s="15"/>
      <c r="C44" s="22" t="s">
        <v>45</v>
      </c>
      <c r="D44" s="23"/>
      <c r="E44" s="9" t="s">
        <v>13</v>
      </c>
      <c r="F44" s="10">
        <v>1</v>
      </c>
      <c r="G44" s="11">
        <f>+G45</f>
        <v>0</v>
      </c>
      <c r="H44" s="12"/>
      <c r="I44" s="13">
        <v>35</v>
      </c>
      <c r="J44" s="13">
        <v>3</v>
      </c>
    </row>
    <row r="45" spans="1:10" ht="42" customHeight="1" x14ac:dyDescent="0.15">
      <c r="A45" s="14"/>
      <c r="B45" s="15"/>
      <c r="C45" s="15"/>
      <c r="D45" s="16" t="s">
        <v>44</v>
      </c>
      <c r="E45" s="9" t="s">
        <v>13</v>
      </c>
      <c r="F45" s="10">
        <v>1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22" t="s">
        <v>46</v>
      </c>
      <c r="C46" s="22"/>
      <c r="D46" s="23"/>
      <c r="E46" s="9" t="s">
        <v>13</v>
      </c>
      <c r="F46" s="10">
        <v>1</v>
      </c>
      <c r="G46" s="11">
        <f>+G47+G51</f>
        <v>0</v>
      </c>
      <c r="H46" s="12"/>
      <c r="I46" s="13">
        <v>37</v>
      </c>
      <c r="J46" s="13">
        <v>2</v>
      </c>
    </row>
    <row r="47" spans="1:10" ht="42" customHeight="1" x14ac:dyDescent="0.15">
      <c r="A47" s="14"/>
      <c r="B47" s="15"/>
      <c r="C47" s="22" t="s">
        <v>47</v>
      </c>
      <c r="D47" s="23"/>
      <c r="E47" s="9" t="s">
        <v>13</v>
      </c>
      <c r="F47" s="10">
        <v>1</v>
      </c>
      <c r="G47" s="11">
        <f>+G48+G49+G50</f>
        <v>0</v>
      </c>
      <c r="H47" s="12"/>
      <c r="I47" s="13">
        <v>38</v>
      </c>
      <c r="J47" s="13">
        <v>3</v>
      </c>
    </row>
    <row r="48" spans="1:10" ht="42" customHeight="1" x14ac:dyDescent="0.15">
      <c r="A48" s="14"/>
      <c r="B48" s="15"/>
      <c r="C48" s="15"/>
      <c r="D48" s="16" t="s">
        <v>48</v>
      </c>
      <c r="E48" s="9" t="s">
        <v>13</v>
      </c>
      <c r="F48" s="10">
        <v>1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49</v>
      </c>
      <c r="E49" s="9" t="s">
        <v>13</v>
      </c>
      <c r="F49" s="10">
        <v>1</v>
      </c>
      <c r="G49" s="17"/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50</v>
      </c>
      <c r="E50" s="9" t="s">
        <v>13</v>
      </c>
      <c r="F50" s="10">
        <v>1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22" t="s">
        <v>51</v>
      </c>
      <c r="D51" s="23"/>
      <c r="E51" s="9" t="s">
        <v>13</v>
      </c>
      <c r="F51" s="10">
        <v>1</v>
      </c>
      <c r="G51" s="11">
        <f>+G52</f>
        <v>0</v>
      </c>
      <c r="H51" s="12"/>
      <c r="I51" s="13">
        <v>42</v>
      </c>
      <c r="J51" s="13">
        <v>3</v>
      </c>
    </row>
    <row r="52" spans="1:10" ht="42" customHeight="1" x14ac:dyDescent="0.15">
      <c r="A52" s="14"/>
      <c r="B52" s="15"/>
      <c r="C52" s="15"/>
      <c r="D52" s="16" t="s">
        <v>49</v>
      </c>
      <c r="E52" s="9" t="s">
        <v>13</v>
      </c>
      <c r="F52" s="10">
        <v>1</v>
      </c>
      <c r="G52" s="17"/>
      <c r="H52" s="12"/>
      <c r="I52" s="13">
        <v>43</v>
      </c>
      <c r="J52" s="13">
        <v>4</v>
      </c>
    </row>
    <row r="53" spans="1:10" ht="42" customHeight="1" x14ac:dyDescent="0.15">
      <c r="A53" s="14"/>
      <c r="B53" s="22" t="s">
        <v>52</v>
      </c>
      <c r="C53" s="22"/>
      <c r="D53" s="23"/>
      <c r="E53" s="9" t="s">
        <v>13</v>
      </c>
      <c r="F53" s="10">
        <v>1</v>
      </c>
      <c r="G53" s="11">
        <f>+G54</f>
        <v>0</v>
      </c>
      <c r="H53" s="12"/>
      <c r="I53" s="13">
        <v>44</v>
      </c>
      <c r="J53" s="13">
        <v>2</v>
      </c>
    </row>
    <row r="54" spans="1:10" ht="42" customHeight="1" x14ac:dyDescent="0.15">
      <c r="A54" s="14"/>
      <c r="B54" s="15"/>
      <c r="C54" s="22" t="s">
        <v>53</v>
      </c>
      <c r="D54" s="23"/>
      <c r="E54" s="9" t="s">
        <v>13</v>
      </c>
      <c r="F54" s="10">
        <v>1</v>
      </c>
      <c r="G54" s="11">
        <f>+G55</f>
        <v>0</v>
      </c>
      <c r="H54" s="12"/>
      <c r="I54" s="13">
        <v>45</v>
      </c>
      <c r="J54" s="13">
        <v>3</v>
      </c>
    </row>
    <row r="55" spans="1:10" ht="42" customHeight="1" x14ac:dyDescent="0.15">
      <c r="A55" s="14"/>
      <c r="B55" s="15"/>
      <c r="C55" s="15"/>
      <c r="D55" s="16" t="s">
        <v>54</v>
      </c>
      <c r="E55" s="9" t="s">
        <v>13</v>
      </c>
      <c r="F55" s="10">
        <v>1</v>
      </c>
      <c r="G55" s="17"/>
      <c r="H55" s="12"/>
      <c r="I55" s="13">
        <v>46</v>
      </c>
      <c r="J55" s="13">
        <v>4</v>
      </c>
    </row>
    <row r="56" spans="1:10" ht="42" customHeight="1" x14ac:dyDescent="0.15">
      <c r="A56" s="24" t="s">
        <v>55</v>
      </c>
      <c r="B56" s="22"/>
      <c r="C56" s="22"/>
      <c r="D56" s="23"/>
      <c r="E56" s="9" t="s">
        <v>13</v>
      </c>
      <c r="F56" s="10">
        <v>1</v>
      </c>
      <c r="G56" s="11">
        <f>+G57+G65+G66</f>
        <v>0</v>
      </c>
      <c r="H56" s="12"/>
      <c r="I56" s="13">
        <v>47</v>
      </c>
      <c r="J56" s="13"/>
    </row>
    <row r="57" spans="1:10" ht="42" customHeight="1" x14ac:dyDescent="0.15">
      <c r="A57" s="24" t="s">
        <v>56</v>
      </c>
      <c r="B57" s="22"/>
      <c r="C57" s="22"/>
      <c r="D57" s="23"/>
      <c r="E57" s="9" t="s">
        <v>13</v>
      </c>
      <c r="F57" s="10">
        <v>1</v>
      </c>
      <c r="G57" s="11">
        <f>+G58+G59</f>
        <v>0</v>
      </c>
      <c r="H57" s="12"/>
      <c r="I57" s="13">
        <v>48</v>
      </c>
      <c r="J57" s="13">
        <v>200</v>
      </c>
    </row>
    <row r="58" spans="1:10" ht="42" customHeight="1" x14ac:dyDescent="0.15">
      <c r="A58" s="24" t="s">
        <v>57</v>
      </c>
      <c r="B58" s="22"/>
      <c r="C58" s="22"/>
      <c r="D58" s="23"/>
      <c r="E58" s="9" t="s">
        <v>13</v>
      </c>
      <c r="F58" s="10">
        <v>1</v>
      </c>
      <c r="G58" s="17"/>
      <c r="H58" s="12"/>
      <c r="I58" s="13">
        <v>49</v>
      </c>
      <c r="J58" s="13"/>
    </row>
    <row r="59" spans="1:10" ht="42" customHeight="1" x14ac:dyDescent="0.15">
      <c r="A59" s="24" t="s">
        <v>58</v>
      </c>
      <c r="B59" s="22"/>
      <c r="C59" s="22"/>
      <c r="D59" s="23"/>
      <c r="E59" s="9" t="s">
        <v>13</v>
      </c>
      <c r="F59" s="10">
        <v>1</v>
      </c>
      <c r="G59" s="11">
        <f>+G60</f>
        <v>0</v>
      </c>
      <c r="H59" s="12"/>
      <c r="I59" s="13">
        <v>50</v>
      </c>
      <c r="J59" s="13">
        <v>1</v>
      </c>
    </row>
    <row r="60" spans="1:10" ht="42" customHeight="1" x14ac:dyDescent="0.15">
      <c r="A60" s="14"/>
      <c r="B60" s="22" t="s">
        <v>58</v>
      </c>
      <c r="C60" s="22"/>
      <c r="D60" s="23"/>
      <c r="E60" s="9" t="s">
        <v>13</v>
      </c>
      <c r="F60" s="10">
        <v>1</v>
      </c>
      <c r="G60" s="11">
        <f>+G61+G63</f>
        <v>0</v>
      </c>
      <c r="H60" s="12"/>
      <c r="I60" s="13">
        <v>51</v>
      </c>
      <c r="J60" s="13">
        <v>2</v>
      </c>
    </row>
    <row r="61" spans="1:10" ht="42" customHeight="1" x14ac:dyDescent="0.15">
      <c r="A61" s="14"/>
      <c r="B61" s="15"/>
      <c r="C61" s="22" t="s">
        <v>59</v>
      </c>
      <c r="D61" s="23"/>
      <c r="E61" s="9" t="s">
        <v>13</v>
      </c>
      <c r="F61" s="10">
        <v>1</v>
      </c>
      <c r="G61" s="11">
        <f>+G62</f>
        <v>0</v>
      </c>
      <c r="H61" s="12"/>
      <c r="I61" s="13">
        <v>52</v>
      </c>
      <c r="J61" s="13">
        <v>3</v>
      </c>
    </row>
    <row r="62" spans="1:10" ht="42" customHeight="1" x14ac:dyDescent="0.15">
      <c r="A62" s="14"/>
      <c r="B62" s="15"/>
      <c r="C62" s="15"/>
      <c r="D62" s="16" t="s">
        <v>60</v>
      </c>
      <c r="E62" s="9" t="s">
        <v>61</v>
      </c>
      <c r="F62" s="10">
        <v>1</v>
      </c>
      <c r="G62" s="17"/>
      <c r="H62" s="12"/>
      <c r="I62" s="13">
        <v>53</v>
      </c>
      <c r="J62" s="13">
        <v>4</v>
      </c>
    </row>
    <row r="63" spans="1:10" ht="42" customHeight="1" x14ac:dyDescent="0.15">
      <c r="A63" s="14"/>
      <c r="B63" s="15"/>
      <c r="C63" s="22" t="s">
        <v>62</v>
      </c>
      <c r="D63" s="23"/>
      <c r="E63" s="9" t="s">
        <v>13</v>
      </c>
      <c r="F63" s="10">
        <v>1</v>
      </c>
      <c r="G63" s="11">
        <f>+G64</f>
        <v>0</v>
      </c>
      <c r="H63" s="12"/>
      <c r="I63" s="13">
        <v>54</v>
      </c>
      <c r="J63" s="13">
        <v>3</v>
      </c>
    </row>
    <row r="64" spans="1:10" ht="42" customHeight="1" x14ac:dyDescent="0.15">
      <c r="A64" s="14"/>
      <c r="B64" s="15"/>
      <c r="C64" s="15"/>
      <c r="D64" s="16" t="s">
        <v>63</v>
      </c>
      <c r="E64" s="9" t="s">
        <v>61</v>
      </c>
      <c r="F64" s="10">
        <v>1</v>
      </c>
      <c r="G64" s="17"/>
      <c r="H64" s="12"/>
      <c r="I64" s="13">
        <v>55</v>
      </c>
      <c r="J64" s="13">
        <v>4</v>
      </c>
    </row>
    <row r="65" spans="1:10" ht="42" customHeight="1" x14ac:dyDescent="0.15">
      <c r="A65" s="24" t="s">
        <v>64</v>
      </c>
      <c r="B65" s="22"/>
      <c r="C65" s="22"/>
      <c r="D65" s="23"/>
      <c r="E65" s="9" t="s">
        <v>13</v>
      </c>
      <c r="F65" s="10">
        <v>1</v>
      </c>
      <c r="G65" s="17"/>
      <c r="H65" s="12"/>
      <c r="I65" s="13">
        <v>56</v>
      </c>
      <c r="J65" s="13">
        <v>210</v>
      </c>
    </row>
    <row r="66" spans="1:10" ht="42" customHeight="1" x14ac:dyDescent="0.15">
      <c r="A66" s="24" t="s">
        <v>65</v>
      </c>
      <c r="B66" s="22"/>
      <c r="C66" s="22"/>
      <c r="D66" s="23"/>
      <c r="E66" s="9" t="s">
        <v>13</v>
      </c>
      <c r="F66" s="10">
        <v>1</v>
      </c>
      <c r="G66" s="17"/>
      <c r="H66" s="12"/>
      <c r="I66" s="13">
        <v>57</v>
      </c>
      <c r="J66" s="13"/>
    </row>
    <row r="67" spans="1:10" ht="42" customHeight="1" x14ac:dyDescent="0.15">
      <c r="A67" s="24" t="s">
        <v>66</v>
      </c>
      <c r="B67" s="22"/>
      <c r="C67" s="22"/>
      <c r="D67" s="23"/>
      <c r="E67" s="9" t="s">
        <v>13</v>
      </c>
      <c r="F67" s="10">
        <v>1</v>
      </c>
      <c r="G67" s="17"/>
      <c r="H67" s="12"/>
      <c r="I67" s="13">
        <v>58</v>
      </c>
      <c r="J67" s="13"/>
    </row>
    <row r="68" spans="1:10" ht="42" customHeight="1" x14ac:dyDescent="0.15">
      <c r="A68" s="24" t="s">
        <v>67</v>
      </c>
      <c r="B68" s="22"/>
      <c r="C68" s="22"/>
      <c r="D68" s="23"/>
      <c r="E68" s="9" t="s">
        <v>13</v>
      </c>
      <c r="F68" s="10">
        <v>1</v>
      </c>
      <c r="G68" s="17"/>
      <c r="H68" s="12"/>
      <c r="I68" s="13">
        <v>59</v>
      </c>
      <c r="J68" s="13">
        <v>220</v>
      </c>
    </row>
    <row r="69" spans="1:10" ht="42" customHeight="1" x14ac:dyDescent="0.15">
      <c r="A69" s="24" t="s">
        <v>68</v>
      </c>
      <c r="B69" s="22"/>
      <c r="C69" s="22"/>
      <c r="D69" s="23"/>
      <c r="E69" s="9" t="s">
        <v>13</v>
      </c>
      <c r="F69" s="10">
        <v>1</v>
      </c>
      <c r="G69" s="11">
        <f>+G70</f>
        <v>0</v>
      </c>
      <c r="H69" s="12"/>
      <c r="I69" s="13">
        <v>60</v>
      </c>
      <c r="J69" s="13">
        <v>1</v>
      </c>
    </row>
    <row r="70" spans="1:10" ht="42" customHeight="1" x14ac:dyDescent="0.15">
      <c r="A70" s="14"/>
      <c r="B70" s="22" t="s">
        <v>69</v>
      </c>
      <c r="C70" s="22"/>
      <c r="D70" s="23"/>
      <c r="E70" s="9" t="s">
        <v>13</v>
      </c>
      <c r="F70" s="10">
        <v>1</v>
      </c>
      <c r="G70" s="11">
        <f>+G71+G73</f>
        <v>0</v>
      </c>
      <c r="H70" s="12"/>
      <c r="I70" s="13">
        <v>61</v>
      </c>
      <c r="J70" s="13">
        <v>2</v>
      </c>
    </row>
    <row r="71" spans="1:10" ht="42" customHeight="1" x14ac:dyDescent="0.15">
      <c r="A71" s="14"/>
      <c r="B71" s="15"/>
      <c r="C71" s="22" t="s">
        <v>70</v>
      </c>
      <c r="D71" s="23"/>
      <c r="E71" s="9" t="s">
        <v>13</v>
      </c>
      <c r="F71" s="10">
        <v>1</v>
      </c>
      <c r="G71" s="11">
        <f>+G72</f>
        <v>0</v>
      </c>
      <c r="H71" s="12"/>
      <c r="I71" s="13">
        <v>62</v>
      </c>
      <c r="J71" s="13">
        <v>3</v>
      </c>
    </row>
    <row r="72" spans="1:10" ht="42" customHeight="1" x14ac:dyDescent="0.15">
      <c r="A72" s="14"/>
      <c r="B72" s="15"/>
      <c r="C72" s="15"/>
      <c r="D72" s="16" t="s">
        <v>71</v>
      </c>
      <c r="E72" s="9" t="s">
        <v>13</v>
      </c>
      <c r="F72" s="10">
        <v>1</v>
      </c>
      <c r="G72" s="17"/>
      <c r="H72" s="12"/>
      <c r="I72" s="13">
        <v>63</v>
      </c>
      <c r="J72" s="13">
        <v>4</v>
      </c>
    </row>
    <row r="73" spans="1:10" ht="42" customHeight="1" x14ac:dyDescent="0.15">
      <c r="A73" s="14"/>
      <c r="B73" s="15"/>
      <c r="C73" s="22" t="s">
        <v>72</v>
      </c>
      <c r="D73" s="23"/>
      <c r="E73" s="9" t="s">
        <v>13</v>
      </c>
      <c r="F73" s="10">
        <v>1</v>
      </c>
      <c r="G73" s="11">
        <f>+G74</f>
        <v>0</v>
      </c>
      <c r="H73" s="12"/>
      <c r="I73" s="13">
        <v>64</v>
      </c>
      <c r="J73" s="13">
        <v>3</v>
      </c>
    </row>
    <row r="74" spans="1:10" ht="42" customHeight="1" x14ac:dyDescent="0.15">
      <c r="A74" s="14"/>
      <c r="B74" s="15"/>
      <c r="C74" s="15"/>
      <c r="D74" s="16" t="s">
        <v>73</v>
      </c>
      <c r="E74" s="9" t="s">
        <v>13</v>
      </c>
      <c r="F74" s="10">
        <v>1</v>
      </c>
      <c r="G74" s="17"/>
      <c r="H74" s="12"/>
      <c r="I74" s="13">
        <v>65</v>
      </c>
      <c r="J74" s="13">
        <v>4</v>
      </c>
    </row>
    <row r="75" spans="1:10" ht="42" customHeight="1" x14ac:dyDescent="0.15">
      <c r="A75" s="24" t="s">
        <v>74</v>
      </c>
      <c r="B75" s="22"/>
      <c r="C75" s="22"/>
      <c r="D75" s="23"/>
      <c r="E75" s="9" t="s">
        <v>13</v>
      </c>
      <c r="F75" s="10">
        <v>1</v>
      </c>
      <c r="G75" s="11">
        <f>+G10+G68+G69</f>
        <v>0</v>
      </c>
      <c r="H75" s="12"/>
      <c r="I75" s="13">
        <v>66</v>
      </c>
      <c r="J75" s="13">
        <v>30</v>
      </c>
    </row>
    <row r="76" spans="1:10" ht="42" customHeight="1" x14ac:dyDescent="0.15">
      <c r="A76" s="25" t="s">
        <v>75</v>
      </c>
      <c r="B76" s="26"/>
      <c r="C76" s="26"/>
      <c r="D76" s="27"/>
      <c r="E76" s="18" t="s">
        <v>76</v>
      </c>
      <c r="F76" s="19" t="s">
        <v>76</v>
      </c>
      <c r="G76" s="20">
        <f>G75</f>
        <v>0</v>
      </c>
      <c r="I76" s="21">
        <v>67</v>
      </c>
      <c r="J76" s="21">
        <v>90</v>
      </c>
    </row>
    <row r="77" spans="1:10" ht="42" customHeight="1" x14ac:dyDescent="0.15"/>
    <row r="78" spans="1:10" ht="42" customHeight="1" x14ac:dyDescent="0.15"/>
  </sheetData>
  <sheetProtection algorithmName="SHA-512" hashValue="/vMGipZAp3hL4ueoXTuikZ0vPrJXObyXbHLTDuTAxCezbk2tp31KK7cV+XA5cGOM4Dk2BrKBKwN9JVvd3hClRQ==" saltValue="qghX4N/5kHNLV0RkcZqMz9XCG5aXdPg4LTWbdnsRA7rlNJAjJA9ZWXq+kMVBHX3guENJcPhVr0vj0qve5reSTg==" spinCount="100000" sheet="1" objects="1" scenarios="1"/>
  <mergeCells count="52">
    <mergeCell ref="C29:D29"/>
    <mergeCell ref="B23:D23"/>
    <mergeCell ref="C24:D24"/>
    <mergeCell ref="A26:D26"/>
    <mergeCell ref="A27:D27"/>
    <mergeCell ref="B28:D28"/>
    <mergeCell ref="C14:D14"/>
    <mergeCell ref="C16:D16"/>
    <mergeCell ref="C18:D18"/>
    <mergeCell ref="B20:D20"/>
    <mergeCell ref="C21:D21"/>
    <mergeCell ref="A9:D9"/>
    <mergeCell ref="A10:D10"/>
    <mergeCell ref="A11:D11"/>
    <mergeCell ref="A12:D12"/>
    <mergeCell ref="B13:D13"/>
    <mergeCell ref="F3:G3"/>
    <mergeCell ref="F4:G4"/>
    <mergeCell ref="F5:G5"/>
    <mergeCell ref="A7:G7"/>
    <mergeCell ref="B8:G8"/>
    <mergeCell ref="A69:D69"/>
    <mergeCell ref="A76:D76"/>
    <mergeCell ref="B70:D70"/>
    <mergeCell ref="C71:D71"/>
    <mergeCell ref="C73:D73"/>
    <mergeCell ref="A75:D75"/>
    <mergeCell ref="C63:D63"/>
    <mergeCell ref="A65:D65"/>
    <mergeCell ref="A66:D66"/>
    <mergeCell ref="A67:D67"/>
    <mergeCell ref="A68:D68"/>
    <mergeCell ref="A57:D57"/>
    <mergeCell ref="A58:D58"/>
    <mergeCell ref="A59:D59"/>
    <mergeCell ref="B60:D60"/>
    <mergeCell ref="C61:D61"/>
    <mergeCell ref="C47:D47"/>
    <mergeCell ref="C51:D51"/>
    <mergeCell ref="B53:D53"/>
    <mergeCell ref="C54:D54"/>
    <mergeCell ref="A56:D56"/>
    <mergeCell ref="C39:D39"/>
    <mergeCell ref="C41:D41"/>
    <mergeCell ref="B43:D43"/>
    <mergeCell ref="C44:D44"/>
    <mergeCell ref="B46:D46"/>
    <mergeCell ref="C31:D31"/>
    <mergeCell ref="B33:D33"/>
    <mergeCell ref="C34:D34"/>
    <mergeCell ref="B36:D36"/>
    <mergeCell ref="C37:D37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徳島県</cp:lastModifiedBy>
  <cp:lastPrinted>2020-10-12T05:07:54Z</cp:lastPrinted>
  <dcterms:created xsi:type="dcterms:W3CDTF">2014-01-09T08:55:00Z</dcterms:created>
  <dcterms:modified xsi:type="dcterms:W3CDTF">2025-10-30T06:09:33Z</dcterms:modified>
</cp:coreProperties>
</file>